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Эластичность спроса X" sheetId="1" r:id="rId1"/>
  </sheets>
  <definedNames>
    <definedName name="_xlnm.Print_Area" localSheetId="0">'Эластичность спроса X'!$A$2:$K$40</definedName>
  </definedNames>
  <calcPr fullCalcOnLoad="1"/>
</workbook>
</file>

<file path=xl/sharedStrings.xml><?xml version="1.0" encoding="utf-8"?>
<sst xmlns="http://schemas.openxmlformats.org/spreadsheetml/2006/main" count="24" uniqueCount="23">
  <si>
    <t>Объём</t>
  </si>
  <si>
    <t>туб</t>
  </si>
  <si>
    <t>цены</t>
  </si>
  <si>
    <t xml:space="preserve">объёма </t>
  </si>
  <si>
    <t>спроса</t>
  </si>
  <si>
    <t>Коэффициент</t>
  </si>
  <si>
    <t>эластичности</t>
  </si>
  <si>
    <t>Цветовые обозначения</t>
  </si>
  <si>
    <t xml:space="preserve">   Результат</t>
  </si>
  <si>
    <t xml:space="preserve">   Изменяемые данные</t>
  </si>
  <si>
    <t xml:space="preserve">   Ограничения</t>
  </si>
  <si>
    <t xml:space="preserve"> проследим изменение коэффициента ценовой эластичности:</t>
  </si>
  <si>
    <r>
      <t xml:space="preserve">Рассмотрим </t>
    </r>
    <r>
      <rPr>
        <sz val="12"/>
        <color indexed="12"/>
        <rFont val="Arial Cyr"/>
        <family val="2"/>
      </rPr>
      <t xml:space="preserve">влияние цены </t>
    </r>
    <r>
      <rPr>
        <sz val="12"/>
        <rFont val="Arial Cyr"/>
        <family val="2"/>
      </rPr>
      <t xml:space="preserve">продукции </t>
    </r>
    <r>
      <rPr>
        <sz val="12"/>
        <color indexed="12"/>
        <rFont val="Arial Cyr"/>
        <family val="2"/>
      </rPr>
      <t>на её спрос</t>
    </r>
    <r>
      <rPr>
        <sz val="12"/>
        <rFont val="Arial Cyr"/>
        <family val="2"/>
      </rPr>
      <t>. Для этого</t>
    </r>
  </si>
  <si>
    <t>вариант</t>
  </si>
  <si>
    <r>
      <t>Цена продажи</t>
    </r>
    <r>
      <rPr>
        <sz val="10"/>
        <rFont val="Arial Cyr"/>
        <family val="0"/>
      </rPr>
      <t>,</t>
    </r>
  </si>
  <si>
    <r>
      <t>спроса</t>
    </r>
    <r>
      <rPr>
        <sz val="10"/>
        <rFont val="Arial Cyr"/>
        <family val="0"/>
      </rPr>
      <t>,</t>
    </r>
  </si>
  <si>
    <r>
      <t>Темп прироста,</t>
    </r>
    <r>
      <rPr>
        <sz val="10"/>
        <color indexed="12"/>
        <rFont val="Arial Cyr"/>
        <family val="2"/>
      </rPr>
      <t>%</t>
    </r>
  </si>
  <si>
    <r>
      <t>Эластичность спроса</t>
    </r>
    <r>
      <rPr>
        <b/>
        <sz val="16"/>
        <rFont val="Arial Cyr"/>
        <family val="2"/>
      </rPr>
      <t xml:space="preserve"> на продукцию X.</t>
    </r>
  </si>
  <si>
    <r>
      <t>в</t>
    </r>
    <r>
      <rPr>
        <sz val="10"/>
        <rFont val="Arial Cyr"/>
        <family val="0"/>
      </rPr>
      <t>ыручки</t>
    </r>
  </si>
  <si>
    <r>
      <t>з</t>
    </r>
    <r>
      <rPr>
        <sz val="10"/>
        <rFont val="Arial Cyr"/>
        <family val="0"/>
      </rPr>
      <t>атрат</t>
    </r>
  </si>
  <si>
    <r>
      <t>п</t>
    </r>
    <r>
      <rPr>
        <sz val="10"/>
        <rFont val="Arial Cyr"/>
        <family val="0"/>
      </rPr>
      <t>рибыли</t>
    </r>
  </si>
  <si>
    <t>Величина, млн. руб.</t>
  </si>
  <si>
    <t>млн.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</si>
</sst>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</numFmts>
  <fonts count="14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b/>
      <sz val="8"/>
      <name val="Arial Cyr"/>
      <family val="2"/>
    </font>
    <font>
      <sz val="8"/>
      <name val="MS Sans Serif"/>
      <family val="0"/>
    </font>
    <font>
      <sz val="8"/>
      <name val="Arial Cyr"/>
      <family val="2"/>
    </font>
    <font>
      <sz val="8"/>
      <name val="Helv"/>
      <family val="0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0"/>
      <color indexed="21"/>
      <name val="Arial Cyr"/>
      <family val="2"/>
    </font>
    <font>
      <b/>
      <sz val="16"/>
      <color indexed="2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13"/>
        <bgColor indexed="9"/>
      </patternFill>
    </fill>
  </fills>
  <borders count="34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ck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n">
        <color indexed="18"/>
      </left>
      <right style="thick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ck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ck">
        <color indexed="18"/>
      </right>
      <top style="thick">
        <color indexed="1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left" wrapText="1" indent="1"/>
    </xf>
    <xf numFmtId="0" fontId="4" fillId="3" borderId="2" xfId="0" applyFont="1" applyFill="1" applyBorder="1" applyAlignment="1">
      <alignment horizontal="left" wrapText="1" indent="1"/>
    </xf>
    <xf numFmtId="49" fontId="8" fillId="2" borderId="3" xfId="16" applyNumberFormat="1" applyFont="1" applyFill="1" applyBorder="1" applyAlignment="1">
      <alignment vertical="top"/>
      <protection/>
    </xf>
    <xf numFmtId="164" fontId="6" fillId="2" borderId="4" xfId="17" applyNumberFormat="1" applyFont="1" applyFill="1" applyBorder="1" applyAlignment="1">
      <alignment horizontal="center"/>
      <protection/>
    </xf>
    <xf numFmtId="49" fontId="8" fillId="2" borderId="0" xfId="16" applyNumberFormat="1" applyFont="1" applyFill="1" applyAlignment="1">
      <alignment vertical="top"/>
      <protection/>
    </xf>
    <xf numFmtId="49" fontId="8" fillId="2" borderId="5" xfId="16" applyNumberFormat="1" applyFont="1" applyFill="1" applyBorder="1" applyAlignment="1">
      <alignment vertical="top"/>
      <protection/>
    </xf>
    <xf numFmtId="0" fontId="0" fillId="2" borderId="6" xfId="0" applyFill="1" applyBorder="1" applyAlignment="1">
      <alignment/>
    </xf>
    <xf numFmtId="0" fontId="11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12" fillId="2" borderId="7" xfId="0" applyFont="1" applyFill="1" applyBorder="1" applyAlignment="1">
      <alignment/>
    </xf>
    <xf numFmtId="38" fontId="8" fillId="2" borderId="8" xfId="18" applyNumberFormat="1" applyFont="1" applyFill="1" applyBorder="1" applyAlignment="1">
      <alignment/>
      <protection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1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12" fillId="2" borderId="10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2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49" fontId="8" fillId="2" borderId="2" xfId="15" applyNumberFormat="1" applyFont="1" applyFill="1" applyBorder="1" applyAlignment="1">
      <alignment vertical="top"/>
      <protection/>
    </xf>
    <xf numFmtId="49" fontId="8" fillId="2" borderId="15" xfId="16" applyNumberFormat="1" applyFont="1" applyFill="1" applyBorder="1" applyAlignment="1">
      <alignment vertical="top"/>
      <protection/>
    </xf>
    <xf numFmtId="49" fontId="8" fillId="2" borderId="16" xfId="15" applyNumberFormat="1" applyFont="1" applyFill="1" applyBorder="1" applyAlignment="1">
      <alignment vertical="top"/>
      <protection/>
    </xf>
    <xf numFmtId="0" fontId="0" fillId="2" borderId="3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1" fontId="0" fillId="2" borderId="26" xfId="0" applyNumberFormat="1" applyFill="1" applyBorder="1" applyAlignment="1" applyProtection="1">
      <alignment horizontal="center" vertical="center"/>
      <protection locked="0"/>
    </xf>
    <xf numFmtId="1" fontId="0" fillId="2" borderId="27" xfId="0" applyNumberFormat="1" applyFill="1" applyBorder="1" applyAlignment="1" applyProtection="1">
      <alignment horizontal="center" vertical="center"/>
      <protection locked="0"/>
    </xf>
    <xf numFmtId="1" fontId="0" fillId="2" borderId="28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/>
      <protection locked="0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49" fontId="6" fillId="2" borderId="1" xfId="15" applyNumberFormat="1" applyFont="1" applyFill="1" applyBorder="1" applyAlignment="1">
      <alignment horizontal="center" vertical="top"/>
      <protection/>
    </xf>
    <xf numFmtId="49" fontId="6" fillId="2" borderId="31" xfId="15" applyNumberFormat="1" applyFont="1" applyFill="1" applyBorder="1" applyAlignment="1">
      <alignment horizontal="center" vertical="top"/>
      <protection/>
    </xf>
    <xf numFmtId="49" fontId="6" fillId="2" borderId="32" xfId="15" applyNumberFormat="1" applyFont="1" applyFill="1" applyBorder="1" applyAlignment="1">
      <alignment horizontal="center" vertical="top"/>
      <protection/>
    </xf>
    <xf numFmtId="0" fontId="4" fillId="3" borderId="31" xfId="0" applyFont="1" applyFill="1" applyBorder="1" applyAlignment="1">
      <alignment horizontal="left" wrapText="1" indent="1"/>
    </xf>
    <xf numFmtId="0" fontId="4" fillId="3" borderId="32" xfId="0" applyFont="1" applyFill="1" applyBorder="1" applyAlignment="1">
      <alignment horizontal="left" wrapText="1" indent="1"/>
    </xf>
    <xf numFmtId="0" fontId="4" fillId="3" borderId="15" xfId="0" applyFont="1" applyFill="1" applyBorder="1" applyAlignment="1">
      <alignment horizontal="left" wrapText="1" indent="1"/>
    </xf>
    <xf numFmtId="0" fontId="4" fillId="3" borderId="16" xfId="0" applyFont="1" applyFill="1" applyBorder="1" applyAlignment="1">
      <alignment horizontal="left" wrapText="1" indent="1"/>
    </xf>
    <xf numFmtId="0" fontId="0" fillId="2" borderId="7" xfId="0" applyFill="1" applyBorder="1" applyAlignment="1">
      <alignment horizontal="center"/>
    </xf>
    <xf numFmtId="0" fontId="0" fillId="2" borderId="33" xfId="0" applyFill="1" applyBorder="1" applyAlignment="1">
      <alignment horizontal="center"/>
    </xf>
  </cellXfs>
  <cellStyles count="10">
    <cellStyle name="Normal" xfId="0"/>
    <cellStyle name="Normal_Solver Example" xfId="15"/>
    <cellStyle name="Normal_SOLVER1" xfId="16"/>
    <cellStyle name="Normal_SOLVER2" xfId="17"/>
    <cellStyle name="Normal_SOLVER4" xfId="18"/>
    <cellStyle name="Currency" xfId="19"/>
    <cellStyle name="Currency [0]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'Эластичность спроса X'!$G$8:$G$10</c:f>
              <c:strCache>
                <c:ptCount val="1"/>
                <c:pt idx="0">
                  <c:v>Коэффициент эластичности спроса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'Эластичность спроса X'!$B$14:$B$20</c:f>
              <c:numCach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cat>
          <c:val>
            <c:numRef>
              <c:f>'Эластичность спроса X'!$G$14:$G$20</c:f>
              <c:numCache>
                <c:ptCount val="7"/>
                <c:pt idx="0">
                  <c:v>1.2000000000000002</c:v>
                </c:pt>
                <c:pt idx="1">
                  <c:v>1.3157894736842104</c:v>
                </c:pt>
                <c:pt idx="2">
                  <c:v>1.4444444444444444</c:v>
                </c:pt>
                <c:pt idx="3">
                  <c:v>1.4583333333333337</c:v>
                </c:pt>
                <c:pt idx="4">
                  <c:v>1.1627906976744193</c:v>
                </c:pt>
                <c:pt idx="5">
                  <c:v>1.902439024390242</c:v>
                </c:pt>
              </c:numCache>
            </c:numRef>
          </c:val>
          <c:smooth val="1"/>
        </c:ser>
        <c:axId val="47532281"/>
        <c:axId val="25137346"/>
      </c:lineChart>
      <c:catAx>
        <c:axId val="4753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№ варианта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37346"/>
        <c:crosses val="autoZero"/>
        <c:auto val="0"/>
        <c:lblOffset val="100"/>
        <c:noMultiLvlLbl val="0"/>
      </c:catAx>
      <c:valAx>
        <c:axId val="251373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5322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10</xdr:row>
      <xdr:rowOff>38100</xdr:rowOff>
    </xdr:from>
    <xdr:to>
      <xdr:col>5</xdr:col>
      <xdr:colOff>66675</xdr:colOff>
      <xdr:row>11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66925"/>
          <a:ext cx="28670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</xdr:colOff>
      <xdr:row>10</xdr:row>
      <xdr:rowOff>38100</xdr:rowOff>
    </xdr:from>
    <xdr:to>
      <xdr:col>9</xdr:col>
      <xdr:colOff>600075</xdr:colOff>
      <xdr:row>11</xdr:row>
      <xdr:rowOff>76200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2066925"/>
          <a:ext cx="28575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0</xdr:colOff>
      <xdr:row>21</xdr:row>
      <xdr:rowOff>161925</xdr:rowOff>
    </xdr:from>
    <xdr:to>
      <xdr:col>9</xdr:col>
      <xdr:colOff>666750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85725" y="3943350"/>
        <a:ext cx="64103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O21"/>
  <sheetViews>
    <sheetView showGridLines="0" tabSelected="1" workbookViewId="0" topLeftCell="A1">
      <selection activeCell="C2" sqref="C2:J2"/>
    </sheetView>
  </sheetViews>
  <sheetFormatPr defaultColWidth="9.00390625" defaultRowHeight="12.75"/>
  <cols>
    <col min="1" max="1" width="1.12109375" style="3" customWidth="1"/>
    <col min="2" max="2" width="7.875" style="3" customWidth="1"/>
    <col min="3" max="3" width="13.25390625" style="3" customWidth="1"/>
    <col min="4" max="4" width="9.125" style="3" customWidth="1"/>
    <col min="5" max="5" width="7.375" style="3" customWidth="1"/>
    <col min="6" max="6" width="8.00390625" style="3" customWidth="1"/>
    <col min="7" max="7" width="12.25390625" style="3" customWidth="1"/>
    <col min="8" max="10" width="8.75390625" style="3" customWidth="1"/>
    <col min="11" max="11" width="1.25" style="3" customWidth="1"/>
    <col min="12" max="12" width="1.12109375" style="3" customWidth="1"/>
    <col min="13" max="13" width="6.00390625" style="3" customWidth="1"/>
    <col min="14" max="16384" width="9.125" style="3" customWidth="1"/>
  </cols>
  <sheetData>
    <row r="2" spans="2:10" ht="20.25">
      <c r="B2" s="1"/>
      <c r="C2" s="50" t="s">
        <v>17</v>
      </c>
      <c r="D2" s="51"/>
      <c r="E2" s="51"/>
      <c r="F2" s="51"/>
      <c r="G2" s="51"/>
      <c r="H2" s="51"/>
      <c r="I2" s="51"/>
      <c r="J2" s="51"/>
    </row>
    <row r="3" spans="2:10" ht="20.25">
      <c r="B3" s="1"/>
      <c r="C3" s="2"/>
      <c r="D3" s="2"/>
      <c r="E3" s="2"/>
      <c r="F3" s="2"/>
      <c r="G3" s="2"/>
      <c r="H3" s="2"/>
      <c r="I3" s="2"/>
      <c r="J3" s="2"/>
    </row>
    <row r="4" spans="2:10" ht="16.5" thickBot="1">
      <c r="B4" s="1"/>
      <c r="C4" s="1"/>
      <c r="D4" s="1"/>
      <c r="E4" s="1"/>
      <c r="F4" s="1"/>
      <c r="G4" s="1"/>
      <c r="H4" s="1"/>
      <c r="I4" s="1"/>
      <c r="J4" s="1"/>
    </row>
    <row r="5" spans="2:15" ht="16.5" customHeight="1" thickBot="1" thickTop="1">
      <c r="B5" s="4"/>
      <c r="C5" s="60" t="s">
        <v>12</v>
      </c>
      <c r="D5" s="60"/>
      <c r="E5" s="60"/>
      <c r="F5" s="60"/>
      <c r="G5" s="60"/>
      <c r="H5" s="60"/>
      <c r="I5" s="60"/>
      <c r="J5" s="61"/>
      <c r="L5" s="57" t="s">
        <v>7</v>
      </c>
      <c r="M5" s="58"/>
      <c r="N5" s="58"/>
      <c r="O5" s="59"/>
    </row>
    <row r="6" spans="2:15" ht="16.5" customHeight="1" thickBot="1" thickTop="1">
      <c r="B6" s="5"/>
      <c r="C6" s="62" t="s">
        <v>11</v>
      </c>
      <c r="D6" s="62"/>
      <c r="E6" s="62"/>
      <c r="F6" s="62"/>
      <c r="G6" s="62"/>
      <c r="H6" s="62"/>
      <c r="I6" s="62"/>
      <c r="J6" s="63"/>
      <c r="L6" s="6"/>
      <c r="M6" s="7"/>
      <c r="N6" s="8" t="s">
        <v>8</v>
      </c>
      <c r="O6" s="9"/>
    </row>
    <row r="7" spans="12:15" ht="14.25" thickBot="1" thickTop="1">
      <c r="L7" s="6"/>
      <c r="M7" s="8"/>
      <c r="N7" s="8"/>
      <c r="O7" s="9"/>
    </row>
    <row r="8" spans="2:15" ht="14.25" thickBot="1" thickTop="1">
      <c r="B8" s="10"/>
      <c r="C8" s="11" t="s">
        <v>14</v>
      </c>
      <c r="D8" s="12" t="s">
        <v>0</v>
      </c>
      <c r="E8" s="64" t="s">
        <v>16</v>
      </c>
      <c r="F8" s="64"/>
      <c r="G8" s="13" t="s">
        <v>5</v>
      </c>
      <c r="H8" s="64" t="s">
        <v>21</v>
      </c>
      <c r="I8" s="64"/>
      <c r="J8" s="65"/>
      <c r="L8" s="6"/>
      <c r="M8" s="14"/>
      <c r="N8" s="8" t="s">
        <v>9</v>
      </c>
      <c r="O8" s="9"/>
    </row>
    <row r="9" spans="2:15" ht="14.25" thickBot="1" thickTop="1">
      <c r="B9" s="15" t="s">
        <v>13</v>
      </c>
      <c r="C9" s="16" t="s">
        <v>22</v>
      </c>
      <c r="D9" s="17" t="s">
        <v>15</v>
      </c>
      <c r="E9" s="52" t="s">
        <v>2</v>
      </c>
      <c r="F9" s="18" t="s">
        <v>3</v>
      </c>
      <c r="G9" s="19" t="s">
        <v>6</v>
      </c>
      <c r="H9" s="54" t="s">
        <v>18</v>
      </c>
      <c r="I9" s="54" t="s">
        <v>19</v>
      </c>
      <c r="J9" s="55" t="s">
        <v>20</v>
      </c>
      <c r="L9" s="6"/>
      <c r="M9" s="8"/>
      <c r="N9" s="8"/>
      <c r="O9" s="9"/>
    </row>
    <row r="10" spans="2:15" ht="14.25" thickBot="1" thickTop="1">
      <c r="B10" s="20"/>
      <c r="C10" s="21"/>
      <c r="D10" s="21" t="s">
        <v>1</v>
      </c>
      <c r="E10" s="53"/>
      <c r="F10" s="21" t="s">
        <v>4</v>
      </c>
      <c r="G10" s="22" t="s">
        <v>4</v>
      </c>
      <c r="H10" s="53"/>
      <c r="I10" s="53"/>
      <c r="J10" s="56"/>
      <c r="L10" s="6"/>
      <c r="M10" s="23"/>
      <c r="N10" s="8" t="s">
        <v>10</v>
      </c>
      <c r="O10" s="9"/>
    </row>
    <row r="11" spans="2:15" ht="16.5" customHeight="1" thickBot="1" thickTop="1">
      <c r="B11" s="24"/>
      <c r="C11" s="25"/>
      <c r="D11" s="25"/>
      <c r="E11" s="25"/>
      <c r="F11" s="25"/>
      <c r="G11" s="25"/>
      <c r="H11" s="25"/>
      <c r="I11" s="25"/>
      <c r="J11" s="26"/>
      <c r="L11" s="27"/>
      <c r="M11" s="28"/>
      <c r="N11" s="28"/>
      <c r="O11" s="29"/>
    </row>
    <row r="12" spans="2:10" ht="14.25" thickBot="1" thickTop="1">
      <c r="B12" s="24"/>
      <c r="C12" s="25"/>
      <c r="D12" s="25"/>
      <c r="E12" s="25"/>
      <c r="F12" s="25"/>
      <c r="G12" s="25"/>
      <c r="H12" s="25"/>
      <c r="I12" s="25"/>
      <c r="J12" s="26"/>
    </row>
    <row r="13" spans="2:10" ht="14.25" thickBot="1" thickTop="1">
      <c r="B13" s="30">
        <v>1</v>
      </c>
      <c r="C13" s="40">
        <v>6</v>
      </c>
      <c r="D13" s="41">
        <v>3000</v>
      </c>
      <c r="E13" s="31"/>
      <c r="F13" s="31"/>
      <c r="G13" s="32"/>
      <c r="H13" s="33">
        <f aca="true" t="shared" si="0" ref="H13:H19">D13*C13</f>
        <v>18000</v>
      </c>
      <c r="I13" s="46">
        <v>13250</v>
      </c>
      <c r="J13" s="34">
        <f aca="true" t="shared" si="1" ref="J13:J19">H13-I13</f>
        <v>4750</v>
      </c>
    </row>
    <row r="14" spans="2:10" ht="13.5" thickTop="1">
      <c r="B14" s="30">
        <v>2</v>
      </c>
      <c r="C14" s="42">
        <v>6.25</v>
      </c>
      <c r="D14" s="43">
        <v>2850</v>
      </c>
      <c r="E14" s="31">
        <f aca="true" t="shared" si="2" ref="E14:F17">IF(C14&lt;&gt;0,(C14-C13)/C13*100,0)</f>
        <v>4.166666666666666</v>
      </c>
      <c r="F14" s="31">
        <f t="shared" si="2"/>
        <v>-5</v>
      </c>
      <c r="G14" s="35">
        <f aca="true" t="shared" si="3" ref="G14:G19">IF(F14&lt;&gt;0,ABS(F14/E14),0)</f>
        <v>1.2000000000000002</v>
      </c>
      <c r="H14" s="33">
        <f t="shared" si="0"/>
        <v>17812.5</v>
      </c>
      <c r="I14" s="47">
        <v>12837</v>
      </c>
      <c r="J14" s="34">
        <f t="shared" si="1"/>
        <v>4975.5</v>
      </c>
    </row>
    <row r="15" spans="2:10" ht="12.75">
      <c r="B15" s="30">
        <v>3</v>
      </c>
      <c r="C15" s="42">
        <v>6.5</v>
      </c>
      <c r="D15" s="43">
        <v>2700</v>
      </c>
      <c r="E15" s="31">
        <f t="shared" si="2"/>
        <v>4</v>
      </c>
      <c r="F15" s="31">
        <f t="shared" si="2"/>
        <v>-5.263157894736842</v>
      </c>
      <c r="G15" s="35">
        <f t="shared" si="3"/>
        <v>1.3157894736842104</v>
      </c>
      <c r="H15" s="33">
        <f t="shared" si="0"/>
        <v>17550</v>
      </c>
      <c r="I15" s="47">
        <v>12425</v>
      </c>
      <c r="J15" s="34">
        <f t="shared" si="1"/>
        <v>5125</v>
      </c>
    </row>
    <row r="16" spans="2:10" ht="12.75">
      <c r="B16" s="30">
        <v>4</v>
      </c>
      <c r="C16" s="42">
        <v>7</v>
      </c>
      <c r="D16" s="43">
        <v>2400</v>
      </c>
      <c r="E16" s="31">
        <f t="shared" si="2"/>
        <v>7.6923076923076925</v>
      </c>
      <c r="F16" s="31">
        <f t="shared" si="2"/>
        <v>-11.11111111111111</v>
      </c>
      <c r="G16" s="35">
        <f t="shared" si="3"/>
        <v>1.4444444444444444</v>
      </c>
      <c r="H16" s="33">
        <f t="shared" si="0"/>
        <v>16800</v>
      </c>
      <c r="I16" s="47">
        <v>11600</v>
      </c>
      <c r="J16" s="34">
        <f t="shared" si="1"/>
        <v>5200</v>
      </c>
    </row>
    <row r="17" spans="2:10" ht="12.75">
      <c r="B17" s="30">
        <v>5</v>
      </c>
      <c r="C17" s="42">
        <v>7.5</v>
      </c>
      <c r="D17" s="43">
        <v>2150</v>
      </c>
      <c r="E17" s="31">
        <f t="shared" si="2"/>
        <v>7.142857142857142</v>
      </c>
      <c r="F17" s="31">
        <f t="shared" si="2"/>
        <v>-10.416666666666668</v>
      </c>
      <c r="G17" s="35">
        <f t="shared" si="3"/>
        <v>1.4583333333333337</v>
      </c>
      <c r="H17" s="33">
        <f t="shared" si="0"/>
        <v>16125</v>
      </c>
      <c r="I17" s="47">
        <v>10912</v>
      </c>
      <c r="J17" s="34">
        <f t="shared" si="1"/>
        <v>5213</v>
      </c>
    </row>
    <row r="18" spans="2:10" ht="12.75">
      <c r="B18" s="30">
        <v>6</v>
      </c>
      <c r="C18" s="42">
        <v>7.8</v>
      </c>
      <c r="D18" s="43">
        <v>2050</v>
      </c>
      <c r="E18" s="31">
        <f>IF(C18&lt;&gt;0,(C18-C17)/C17*100,0)</f>
        <v>3.9999999999999973</v>
      </c>
      <c r="F18" s="31">
        <f>IF(D18&lt;&gt;0,(D18-D17)/D17*100,0)</f>
        <v>-4.651162790697675</v>
      </c>
      <c r="G18" s="35">
        <f t="shared" si="3"/>
        <v>1.1627906976744193</v>
      </c>
      <c r="H18" s="33">
        <f t="shared" si="0"/>
        <v>15990</v>
      </c>
      <c r="I18" s="47">
        <v>10638</v>
      </c>
      <c r="J18" s="34">
        <f t="shared" si="1"/>
        <v>5352</v>
      </c>
    </row>
    <row r="19" spans="2:10" ht="12.75">
      <c r="B19" s="30">
        <v>7</v>
      </c>
      <c r="C19" s="42">
        <v>8</v>
      </c>
      <c r="D19" s="43">
        <v>1950</v>
      </c>
      <c r="E19" s="31">
        <f>IF(C19&lt;&gt;0,(C19-C18)/C18*100,0)</f>
        <v>2.5641025641025665</v>
      </c>
      <c r="F19" s="31">
        <f>IF(D19&lt;&gt;0,(D19-D18)/D18*100,0)</f>
        <v>-4.878048780487805</v>
      </c>
      <c r="G19" s="35">
        <f t="shared" si="3"/>
        <v>1.902439024390242</v>
      </c>
      <c r="H19" s="33">
        <f t="shared" si="0"/>
        <v>15600</v>
      </c>
      <c r="I19" s="47">
        <v>10360</v>
      </c>
      <c r="J19" s="34">
        <f t="shared" si="1"/>
        <v>5240</v>
      </c>
    </row>
    <row r="20" spans="2:10" ht="1.5" customHeight="1" thickBot="1">
      <c r="B20" s="30"/>
      <c r="C20" s="44"/>
      <c r="D20" s="45"/>
      <c r="E20" s="31"/>
      <c r="F20" s="31"/>
      <c r="G20" s="36"/>
      <c r="H20" s="33"/>
      <c r="I20" s="48"/>
      <c r="J20" s="34"/>
    </row>
    <row r="21" spans="2:10" ht="14.25" thickBot="1" thickTop="1">
      <c r="B21" s="37"/>
      <c r="C21" s="38"/>
      <c r="D21" s="38"/>
      <c r="E21" s="38"/>
      <c r="F21" s="38"/>
      <c r="G21" s="38"/>
      <c r="H21" s="38"/>
      <c r="I21" s="49"/>
      <c r="J21" s="39"/>
    </row>
    <row r="22" ht="13.5" thickTop="1"/>
  </sheetData>
  <sheetProtection sheet="1" objects="1" scenarios="1"/>
  <mergeCells count="10">
    <mergeCell ref="L5:O5"/>
    <mergeCell ref="C5:J5"/>
    <mergeCell ref="C6:J6"/>
    <mergeCell ref="E8:F8"/>
    <mergeCell ref="H8:J8"/>
    <mergeCell ref="C2:J2"/>
    <mergeCell ref="E9:E10"/>
    <mergeCell ref="H9:H10"/>
    <mergeCell ref="I9:I10"/>
    <mergeCell ref="J9:J10"/>
  </mergeCells>
  <printOptions/>
  <pageMargins left="0.75" right="0.75" top="1" bottom="1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Касатка К8</dc:title>
  <dc:subject/>
  <dc:creator>SBI INC. USA 2000</dc:creator>
  <cp:keywords/>
  <dc:description/>
  <cp:lastModifiedBy>SBI Inc. USA 2000</cp:lastModifiedBy>
  <cp:lastPrinted>2000-06-21T12:19:00Z</cp:lastPrinted>
  <dcterms:created xsi:type="dcterms:W3CDTF">1999-05-10T20:25:51Z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